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Commande publique\2. Marchés en cours de passation\2025-870- AOO -OPP\DCE pour pub\"/>
    </mc:Choice>
  </mc:AlternateContent>
  <bookViews>
    <workbookView xWindow="120" yWindow="150" windowWidth="18930" windowHeight="6900" activeTab="2"/>
  </bookViews>
  <sheets>
    <sheet name="DPGF" sheetId="1" r:id="rId1"/>
    <sheet name="BPU" sheetId="11" r:id="rId2"/>
    <sheet name="DQE" sheetId="6" r:id="rId3"/>
  </sheets>
  <definedNames>
    <definedName name="_xlnm.Print_Area" localSheetId="0">DPGF!$A$1:$D$8</definedName>
  </definedNames>
  <calcPr calcId="162913"/>
</workbook>
</file>

<file path=xl/calcChain.xml><?xml version="1.0" encoding="utf-8"?>
<calcChain xmlns="http://schemas.openxmlformats.org/spreadsheetml/2006/main">
  <c r="Q21" i="6" l="1"/>
  <c r="Q20" i="6"/>
  <c r="Q19" i="6"/>
  <c r="Q18" i="6"/>
  <c r="O21" i="6"/>
  <c r="O20" i="6"/>
  <c r="O19" i="6"/>
  <c r="O18" i="6"/>
  <c r="Q16" i="6"/>
  <c r="O16" i="6"/>
  <c r="Q14" i="6"/>
  <c r="O14" i="6"/>
  <c r="O10" i="6"/>
  <c r="Q7" i="6"/>
  <c r="Q6" i="6"/>
  <c r="O6" i="6"/>
  <c r="D6" i="1" l="1"/>
  <c r="D7" i="1"/>
  <c r="D5" i="1"/>
  <c r="D8" i="1" l="1"/>
  <c r="O7" i="6"/>
  <c r="Q22" i="6"/>
  <c r="Q8" i="6"/>
  <c r="O8" i="6"/>
  <c r="Q12" i="6"/>
  <c r="Q11" i="6"/>
  <c r="O12" i="6"/>
  <c r="O11" i="6"/>
  <c r="Q10" i="6"/>
  <c r="O22" i="6" l="1"/>
  <c r="C8" i="1"/>
  <c r="C9" i="1" s="1"/>
  <c r="D9" i="1" l="1"/>
</calcChain>
</file>

<file path=xl/sharedStrings.xml><?xml version="1.0" encoding="utf-8"?>
<sst xmlns="http://schemas.openxmlformats.org/spreadsheetml/2006/main" count="134" uniqueCount="69">
  <si>
    <t>Unité d'œuvre</t>
  </si>
  <si>
    <t>Unité</t>
  </si>
  <si>
    <t>U01</t>
  </si>
  <si>
    <t>U02</t>
  </si>
  <si>
    <t>U03</t>
  </si>
  <si>
    <t>U04</t>
  </si>
  <si>
    <t>U05</t>
  </si>
  <si>
    <t>U06</t>
  </si>
  <si>
    <t>U07</t>
  </si>
  <si>
    <t>U08</t>
  </si>
  <si>
    <t>U09</t>
  </si>
  <si>
    <t>U10</t>
  </si>
  <si>
    <t>U11</t>
  </si>
  <si>
    <t>DPGF</t>
  </si>
  <si>
    <t>Total 
€ HT</t>
  </si>
  <si>
    <t>Total 
€ TTC</t>
  </si>
  <si>
    <t>forfait</t>
  </si>
  <si>
    <t>Fiabilisation des données et présentation des résultats du musée d’Orsay et du musée de l’Orangerie</t>
  </si>
  <si>
    <t>Mise en œuvre des enquêtes en ligne (musée d’Orsay et du musée de l’Orangerie)</t>
  </si>
  <si>
    <t>Réalisation des enquêtes sur place (musée d’Orsay et du musée de l’Orangerie)</t>
  </si>
  <si>
    <t>Ce document est non contractuel, il sert a apprécier les prix unitaires énoncés au BPU</t>
  </si>
  <si>
    <t xml:space="preserve"> </t>
  </si>
  <si>
    <t xml:space="preserve">une semaine </t>
  </si>
  <si>
    <t>un mois</t>
  </si>
  <si>
    <t>un trimestre</t>
  </si>
  <si>
    <t>un semestre</t>
  </si>
  <si>
    <t>Désignation</t>
  </si>
  <si>
    <t xml:space="preserve">Création d'un planning associé à l'étude </t>
  </si>
  <si>
    <t>Co-conception et co-rédaction du questionnaire dans une langue supplémentaire</t>
  </si>
  <si>
    <t>Routage de tout ou partie de l'enquête par mail (questionnaire long)</t>
  </si>
  <si>
    <t xml:space="preserve">Redressement et analyse des données </t>
  </si>
  <si>
    <t xml:space="preserve">Rédaction et mise en forme du bilan </t>
  </si>
  <si>
    <t xml:space="preserve">Rédaction et mise en forme d'une synthèse (1 page R/V) </t>
  </si>
  <si>
    <t>Un échantillon de 100 à 500  personnes</t>
  </si>
  <si>
    <t xml:space="preserve">Bilan et analyse </t>
  </si>
  <si>
    <t>Un enquêteur H/F</t>
  </si>
  <si>
    <t>Un échantillon de 500 à 1 000 personnes</t>
  </si>
  <si>
    <t>Un échantillon de 1000 à 2 000 personnes</t>
  </si>
  <si>
    <t>Equipe projet</t>
  </si>
  <si>
    <t>prix unitaire/jour</t>
  </si>
  <si>
    <t>Mise en place de l'étude (forfait pour une étude)</t>
  </si>
  <si>
    <t>Constitution de l'échantillon  (forfait pour une étude selon périodicité)</t>
  </si>
  <si>
    <t>U12</t>
  </si>
  <si>
    <t>Détail quantitatif estimatif (DQE)</t>
  </si>
  <si>
    <t xml:space="preserve">Présentation des données (in situ ou en ligne) </t>
  </si>
  <si>
    <t>un quadrimestre</t>
  </si>
  <si>
    <t>Co-conception et co-rédaction du questionnaire de 25 questions en français et en anglais</t>
  </si>
  <si>
    <t>Mise en œuvre de l'enquête (forfait pour une étude)</t>
  </si>
  <si>
    <t>Bilan et analyse (forfait pour une étude)</t>
  </si>
  <si>
    <t>Mise en place de l'étude</t>
  </si>
  <si>
    <t xml:space="preserve">Constitution de l'échantillon  </t>
  </si>
  <si>
    <t>Prix total € HT</t>
  </si>
  <si>
    <t>Prix total € TTC</t>
  </si>
  <si>
    <t xml:space="preserve">Prix unitaire € HT </t>
  </si>
  <si>
    <t xml:space="preserve">Prix unitaire € TTC </t>
  </si>
  <si>
    <t>Prix unitaire € TTC</t>
  </si>
  <si>
    <t>TOTAL DQE</t>
  </si>
  <si>
    <t>Bordereau des prix unitaires (BPU)</t>
  </si>
  <si>
    <t>Equipe projet (prix unitaire/jour)</t>
  </si>
  <si>
    <t>Mise en place, réalisation, exploitation et suivi du dispositif d’observatoire permanent des publics (OPP) de l'EPMO-VGE
N°2025-870</t>
  </si>
  <si>
    <t>PRIX GLOBAL ET FORFAITAIRE ANNUEL</t>
  </si>
  <si>
    <t>PRIX GLOBAL ET FORFAITAIRE SUR 4 ANS EN CAS DE RECONDUCTION</t>
  </si>
  <si>
    <t>Un échantillon de 500 à 1  000 personnes</t>
  </si>
  <si>
    <t>Un échantillon de 1 000 à 2 000 personnes</t>
  </si>
  <si>
    <t xml:space="preserve">Rédaction et mise en forme d'une synthèse (1 page R/V maximum) </t>
  </si>
  <si>
    <r>
      <t xml:space="preserve">forfait </t>
    </r>
    <r>
      <rPr>
        <sz val="11"/>
        <color rgb="FFFF0000"/>
        <rFont val="Calibri"/>
        <family val="2"/>
        <scheme val="minor"/>
      </rPr>
      <t>annuel</t>
    </r>
  </si>
  <si>
    <r>
      <t xml:space="preserve">forfait </t>
    </r>
    <r>
      <rPr>
        <sz val="11"/>
        <color rgb="FFFF0000"/>
        <rFont val="Calibri"/>
        <family val="2"/>
        <scheme val="minor"/>
      </rPr>
      <t xml:space="preserve">annuel </t>
    </r>
  </si>
  <si>
    <t>Quantité
indicative</t>
  </si>
  <si>
    <t>Les quantités indiquées dans ce document sont indicatives et non pas de valeur contractuelle.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</si>
</sst>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€_-;\-* #,##0.00\ _€_-;_-* &quot;-&quot;??\ _€_-;_-@_-"/>
    <numFmt numFmtId="165" formatCode="_-* #,##0\ _€_-;\-* #,##0\ _€_-;_-* &quot;-&quot;??\ _€_-;_-@_-"/>
    <numFmt numFmtId="166" formatCode="#,##0.00\ &quot;€&quot;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name val="Calibri"/>
      <family val="2"/>
      <scheme val="minor"/>
    </font>
    <font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lightUp">
        <bgColor theme="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1">
    <xf numFmtId="0" fontId="0" fillId="0" borderId="0" xfId="0"/>
    <xf numFmtId="164" fontId="0" fillId="0" borderId="0" xfId="1" applyFont="1"/>
    <xf numFmtId="165" fontId="0" fillId="0" borderId="0" xfId="1" applyNumberFormat="1" applyFont="1"/>
    <xf numFmtId="0" fontId="0" fillId="0" borderId="0" xfId="0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166" fontId="0" fillId="0" borderId="1" xfId="1" applyNumberFormat="1" applyFont="1" applyBorder="1"/>
    <xf numFmtId="0" fontId="2" fillId="3" borderId="1" xfId="0" applyFont="1" applyFill="1" applyBorder="1" applyAlignment="1">
      <alignment vertical="center" wrapText="1"/>
    </xf>
    <xf numFmtId="164" fontId="2" fillId="4" borderId="2" xfId="1" applyFont="1" applyFill="1" applyBorder="1" applyAlignment="1">
      <alignment horizontal="center" wrapText="1"/>
    </xf>
    <xf numFmtId="165" fontId="2" fillId="4" borderId="2" xfId="1" applyNumberFormat="1" applyFont="1" applyFill="1" applyBorder="1" applyAlignment="1">
      <alignment horizontal="center" wrapText="1"/>
    </xf>
    <xf numFmtId="0" fontId="2" fillId="4" borderId="2" xfId="0" applyFont="1" applyFill="1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0" fillId="0" borderId="0" xfId="0" applyFill="1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9" xfId="0" applyBorder="1" applyAlignment="1">
      <alignment horizontal="center"/>
    </xf>
    <xf numFmtId="0" fontId="0" fillId="0" borderId="0" xfId="0" applyFill="1" applyBorder="1"/>
    <xf numFmtId="0" fontId="0" fillId="0" borderId="1" xfId="0" applyBorder="1" applyAlignment="1">
      <alignment horizontal="left" vertical="center" wrapText="1"/>
    </xf>
    <xf numFmtId="0" fontId="2" fillId="7" borderId="2" xfId="0" applyFont="1" applyFill="1" applyBorder="1" applyAlignment="1">
      <alignment horizontal="center" vertical="center"/>
    </xf>
    <xf numFmtId="0" fontId="0" fillId="0" borderId="9" xfId="0" applyBorder="1" applyAlignment="1">
      <alignment horizontal="left" vertical="center" wrapText="1"/>
    </xf>
    <xf numFmtId="0" fontId="2" fillId="0" borderId="0" xfId="0" applyFont="1"/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 wrapText="1"/>
    </xf>
    <xf numFmtId="0" fontId="4" fillId="5" borderId="0" xfId="0" applyFont="1" applyFill="1"/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166" fontId="2" fillId="4" borderId="1" xfId="1" applyNumberFormat="1" applyFont="1" applyFill="1" applyBorder="1" applyAlignment="1">
      <alignment vertical="center"/>
    </xf>
    <xf numFmtId="166" fontId="0" fillId="0" borderId="1" xfId="0" applyNumberFormat="1" applyBorder="1" applyAlignment="1">
      <alignment horizontal="center"/>
    </xf>
    <xf numFmtId="166" fontId="0" fillId="0" borderId="1" xfId="0" applyNumberFormat="1" applyBorder="1"/>
    <xf numFmtId="166" fontId="0" fillId="8" borderId="1" xfId="0" applyNumberFormat="1" applyFill="1" applyBorder="1" applyAlignment="1">
      <alignment horizontal="center"/>
    </xf>
    <xf numFmtId="166" fontId="0" fillId="0" borderId="1" xfId="0" applyNumberFormat="1" applyFill="1" applyBorder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right" vertical="center" wrapText="1"/>
    </xf>
    <xf numFmtId="166" fontId="0" fillId="0" borderId="1" xfId="0" applyNumberFormat="1" applyBorder="1" applyAlignment="1">
      <alignment horizontal="center"/>
    </xf>
    <xf numFmtId="166" fontId="0" fillId="0" borderId="3" xfId="0" applyNumberFormat="1" applyBorder="1" applyAlignment="1">
      <alignment horizontal="center"/>
    </xf>
    <xf numFmtId="166" fontId="0" fillId="0" borderId="4" xfId="0" applyNumberFormat="1" applyBorder="1" applyAlignment="1">
      <alignment horizontal="center"/>
    </xf>
    <xf numFmtId="166" fontId="0" fillId="0" borderId="5" xfId="0" applyNumberFormat="1" applyBorder="1" applyAlignment="1">
      <alignment horizontal="center"/>
    </xf>
    <xf numFmtId="0" fontId="2" fillId="6" borderId="4" xfId="0" applyFont="1" applyFill="1" applyBorder="1" applyAlignment="1">
      <alignment horizontal="left" vertical="center"/>
    </xf>
    <xf numFmtId="0" fontId="2" fillId="6" borderId="5" xfId="0" applyFont="1" applyFill="1" applyBorder="1" applyAlignment="1">
      <alignment horizontal="left" vertical="center"/>
    </xf>
    <xf numFmtId="0" fontId="2" fillId="6" borderId="0" xfId="0" applyFont="1" applyFill="1" applyBorder="1" applyAlignment="1">
      <alignment horizontal="left" vertical="center"/>
    </xf>
    <xf numFmtId="166" fontId="0" fillId="0" borderId="9" xfId="0" applyNumberFormat="1" applyBorder="1" applyAlignment="1">
      <alignment horizontal="center"/>
    </xf>
    <xf numFmtId="0" fontId="2" fillId="0" borderId="0" xfId="0" applyFont="1" applyAlignment="1">
      <alignment horizontal="left" wrapText="1"/>
    </xf>
    <xf numFmtId="0" fontId="2" fillId="7" borderId="6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/>
    </xf>
    <xf numFmtId="0" fontId="2" fillId="7" borderId="2" xfId="0" applyFont="1" applyFill="1" applyBorder="1" applyAlignment="1">
      <alignment horizontal="center" vertical="center" wrapText="1"/>
    </xf>
    <xf numFmtId="0" fontId="2" fillId="7" borderId="9" xfId="0" applyFont="1" applyFill="1" applyBorder="1" applyAlignment="1">
      <alignment horizontal="center" vertical="center" wrapText="1"/>
    </xf>
    <xf numFmtId="166" fontId="2" fillId="7" borderId="3" xfId="0" applyNumberFormat="1" applyFont="1" applyFill="1" applyBorder="1" applyAlignment="1">
      <alignment horizontal="center" vertical="center"/>
    </xf>
    <xf numFmtId="166" fontId="2" fillId="7" borderId="4" xfId="0" applyNumberFormat="1" applyFont="1" applyFill="1" applyBorder="1" applyAlignment="1">
      <alignment horizontal="center" vertical="center"/>
    </xf>
    <xf numFmtId="166" fontId="2" fillId="7" borderId="5" xfId="0" applyNumberFormat="1" applyFont="1" applyFill="1" applyBorder="1" applyAlignment="1">
      <alignment horizontal="center" vertical="center"/>
    </xf>
    <xf numFmtId="166" fontId="5" fillId="0" borderId="3" xfId="0" applyNumberFormat="1" applyFont="1" applyFill="1" applyBorder="1" applyAlignment="1">
      <alignment horizontal="center" vertical="center"/>
    </xf>
    <xf numFmtId="166" fontId="5" fillId="0" borderId="5" xfId="0" applyNumberFormat="1" applyFont="1" applyFill="1" applyBorder="1" applyAlignment="1">
      <alignment horizontal="center" vertical="center"/>
    </xf>
    <xf numFmtId="0" fontId="6" fillId="6" borderId="12" xfId="0" applyFont="1" applyFill="1" applyBorder="1" applyAlignment="1">
      <alignment horizontal="right" vertical="center"/>
    </xf>
    <xf numFmtId="166" fontId="5" fillId="0" borderId="1" xfId="0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left" vertical="center"/>
    </xf>
    <xf numFmtId="166" fontId="2" fillId="7" borderId="1" xfId="0" applyNumberFormat="1" applyFont="1" applyFill="1" applyBorder="1" applyAlignment="1">
      <alignment horizontal="center" vertical="center"/>
    </xf>
    <xf numFmtId="166" fontId="0" fillId="0" borderId="10" xfId="0" applyNumberFormat="1" applyBorder="1" applyAlignment="1">
      <alignment horizontal="center"/>
    </xf>
    <xf numFmtId="166" fontId="0" fillId="0" borderId="8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0" fontId="2" fillId="6" borderId="1" xfId="0" applyFont="1" applyFill="1" applyBorder="1" applyAlignment="1">
      <alignment horizontal="left" vertical="center"/>
    </xf>
    <xf numFmtId="0" fontId="0" fillId="5" borderId="0" xfId="0" applyFill="1"/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zoomScaleNormal="100" workbookViewId="0">
      <selection activeCell="G7" sqref="G7"/>
    </sheetView>
  </sheetViews>
  <sheetFormatPr baseColWidth="10" defaultRowHeight="15" x14ac:dyDescent="0.25"/>
  <cols>
    <col min="1" max="1" width="45.28515625" style="3" customWidth="1"/>
    <col min="2" max="2" width="42.7109375" customWidth="1"/>
    <col min="3" max="3" width="18.42578125" style="1" customWidth="1"/>
    <col min="4" max="4" width="17.42578125" style="2" customWidth="1"/>
  </cols>
  <sheetData>
    <row r="1" spans="1:4" ht="51" customHeight="1" x14ac:dyDescent="0.25">
      <c r="A1" s="38" t="s">
        <v>59</v>
      </c>
      <c r="B1" s="38"/>
      <c r="C1" s="38"/>
      <c r="D1" s="38"/>
    </row>
    <row r="2" spans="1:4" x14ac:dyDescent="0.25">
      <c r="A2" s="39" t="s">
        <v>13</v>
      </c>
      <c r="B2" s="39"/>
      <c r="C2" s="39"/>
      <c r="D2" s="39"/>
    </row>
    <row r="3" spans="1:4" x14ac:dyDescent="0.25">
      <c r="A3" s="39"/>
      <c r="B3" s="39"/>
      <c r="C3" s="39"/>
      <c r="D3" s="39"/>
    </row>
    <row r="4" spans="1:4" ht="36" customHeight="1" x14ac:dyDescent="0.25">
      <c r="A4" s="12"/>
      <c r="B4" s="12" t="s">
        <v>0</v>
      </c>
      <c r="C4" s="10" t="s">
        <v>14</v>
      </c>
      <c r="D4" s="11" t="s">
        <v>15</v>
      </c>
    </row>
    <row r="5" spans="1:4" ht="31.5" customHeight="1" x14ac:dyDescent="0.25">
      <c r="A5" s="9" t="s">
        <v>19</v>
      </c>
      <c r="B5" s="6" t="s">
        <v>65</v>
      </c>
      <c r="C5" s="8"/>
      <c r="D5" s="8">
        <f>C5*1.2</f>
        <v>0</v>
      </c>
    </row>
    <row r="6" spans="1:4" ht="30" customHeight="1" x14ac:dyDescent="0.25">
      <c r="A6" s="9" t="s">
        <v>18</v>
      </c>
      <c r="B6" s="6" t="s">
        <v>66</v>
      </c>
      <c r="C6" s="8"/>
      <c r="D6" s="8">
        <f t="shared" ref="D6:D7" si="0">C6*1.2</f>
        <v>0</v>
      </c>
    </row>
    <row r="7" spans="1:4" ht="51" customHeight="1" x14ac:dyDescent="0.25">
      <c r="A7" s="9" t="s">
        <v>17</v>
      </c>
      <c r="B7" s="6" t="s">
        <v>65</v>
      </c>
      <c r="C7" s="8"/>
      <c r="D7" s="8">
        <f t="shared" si="0"/>
        <v>0</v>
      </c>
    </row>
    <row r="8" spans="1:4" ht="32.25" customHeight="1" x14ac:dyDescent="0.25">
      <c r="A8" s="40" t="s">
        <v>60</v>
      </c>
      <c r="B8" s="41"/>
      <c r="C8" s="33">
        <f>SUM(C5:C7)</f>
        <v>0</v>
      </c>
      <c r="D8" s="33">
        <f>SUM(D5:D7)</f>
        <v>0</v>
      </c>
    </row>
    <row r="9" spans="1:4" ht="30" customHeight="1" x14ac:dyDescent="0.25">
      <c r="A9" s="40" t="s">
        <v>61</v>
      </c>
      <c r="B9" s="41"/>
      <c r="C9" s="33">
        <f>C8*4</f>
        <v>0</v>
      </c>
      <c r="D9" s="33">
        <f>D8*4</f>
        <v>0</v>
      </c>
    </row>
  </sheetData>
  <mergeCells count="4">
    <mergeCell ref="A1:D1"/>
    <mergeCell ref="A2:D3"/>
    <mergeCell ref="A8:B8"/>
    <mergeCell ref="A9:B9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zoomScale="80" zoomScaleNormal="80" workbookViewId="0">
      <selection activeCell="H32" sqref="H32"/>
    </sheetView>
  </sheetViews>
  <sheetFormatPr baseColWidth="10" defaultRowHeight="15" x14ac:dyDescent="0.25"/>
  <cols>
    <col min="2" max="2" width="90" customWidth="1"/>
    <col min="3" max="3" width="59.140625" customWidth="1"/>
    <col min="4" max="4" width="15.5703125" customWidth="1"/>
    <col min="5" max="5" width="15.42578125" customWidth="1"/>
    <col min="6" max="7" width="15.7109375" customWidth="1"/>
    <col min="8" max="8" width="16.5703125" customWidth="1"/>
    <col min="9" max="9" width="18.140625" customWidth="1"/>
    <col min="10" max="10" width="18.5703125" customWidth="1"/>
    <col min="11" max="11" width="16" customWidth="1"/>
    <col min="12" max="12" width="19" customWidth="1"/>
    <col min="13" max="13" width="15.5703125" customWidth="1"/>
  </cols>
  <sheetData>
    <row r="1" spans="1:13" ht="51" customHeight="1" x14ac:dyDescent="0.25">
      <c r="A1" s="39" t="s">
        <v>59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</row>
    <row r="2" spans="1:13" ht="42" customHeight="1" x14ac:dyDescent="0.25">
      <c r="A2" s="50" t="s">
        <v>57</v>
      </c>
      <c r="B2" s="50"/>
      <c r="C2" s="14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pans="1:13" ht="30.6" customHeight="1" x14ac:dyDescent="0.25">
      <c r="A3" s="51" t="s">
        <v>26</v>
      </c>
      <c r="B3" s="52"/>
      <c r="C3" s="55" t="s">
        <v>1</v>
      </c>
      <c r="D3" s="57" t="s">
        <v>53</v>
      </c>
      <c r="E3" s="58"/>
      <c r="F3" s="58"/>
      <c r="G3" s="58"/>
      <c r="H3" s="59"/>
      <c r="I3" s="57" t="s">
        <v>55</v>
      </c>
      <c r="J3" s="58"/>
      <c r="K3" s="58"/>
      <c r="L3" s="58"/>
      <c r="M3" s="59"/>
    </row>
    <row r="4" spans="1:13" ht="32.1" customHeight="1" x14ac:dyDescent="0.25">
      <c r="A4" s="53"/>
      <c r="B4" s="54"/>
      <c r="C4" s="56"/>
      <c r="D4" s="20" t="s">
        <v>22</v>
      </c>
      <c r="E4" s="20" t="s">
        <v>23</v>
      </c>
      <c r="F4" s="20" t="s">
        <v>24</v>
      </c>
      <c r="G4" s="20" t="s">
        <v>45</v>
      </c>
      <c r="H4" s="20" t="s">
        <v>25</v>
      </c>
      <c r="I4" s="20" t="s">
        <v>22</v>
      </c>
      <c r="J4" s="20" t="s">
        <v>23</v>
      </c>
      <c r="K4" s="20" t="s">
        <v>24</v>
      </c>
      <c r="L4" s="20" t="s">
        <v>45</v>
      </c>
      <c r="M4" s="20" t="s">
        <v>25</v>
      </c>
    </row>
    <row r="5" spans="1:13" s="15" customFormat="1" ht="28.5" customHeight="1" x14ac:dyDescent="0.25">
      <c r="A5" s="46" t="s">
        <v>41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7"/>
    </row>
    <row r="6" spans="1:13" ht="14.1" customHeight="1" x14ac:dyDescent="0.25">
      <c r="A6" s="5" t="s">
        <v>2</v>
      </c>
      <c r="B6" s="4" t="s">
        <v>33</v>
      </c>
      <c r="C6" s="7" t="s">
        <v>16</v>
      </c>
      <c r="D6" s="34"/>
      <c r="E6" s="34"/>
      <c r="F6" s="34"/>
      <c r="G6" s="34"/>
      <c r="H6" s="35"/>
      <c r="I6" s="34"/>
      <c r="J6" s="34"/>
      <c r="K6" s="34"/>
      <c r="L6" s="34"/>
      <c r="M6" s="35"/>
    </row>
    <row r="7" spans="1:13" x14ac:dyDescent="0.25">
      <c r="A7" s="5" t="s">
        <v>3</v>
      </c>
      <c r="B7" s="19" t="s">
        <v>36</v>
      </c>
      <c r="C7" s="7" t="s">
        <v>16</v>
      </c>
      <c r="D7" s="34"/>
      <c r="E7" s="34"/>
      <c r="F7" s="34"/>
      <c r="G7" s="34"/>
      <c r="H7" s="35"/>
      <c r="I7" s="34"/>
      <c r="J7" s="34"/>
      <c r="K7" s="34"/>
      <c r="L7" s="34"/>
      <c r="M7" s="35"/>
    </row>
    <row r="8" spans="1:13" x14ac:dyDescent="0.25">
      <c r="A8" s="5" t="s">
        <v>4</v>
      </c>
      <c r="B8" s="19" t="s">
        <v>37</v>
      </c>
      <c r="C8" s="7" t="s">
        <v>16</v>
      </c>
      <c r="D8" s="34"/>
      <c r="E8" s="34"/>
      <c r="F8" s="34"/>
      <c r="G8" s="34"/>
      <c r="H8" s="35"/>
      <c r="I8" s="34"/>
      <c r="J8" s="34"/>
      <c r="K8" s="34"/>
      <c r="L8" s="34"/>
      <c r="M8" s="35"/>
    </row>
    <row r="9" spans="1:13" s="15" customFormat="1" ht="26.1" customHeight="1" x14ac:dyDescent="0.25">
      <c r="A9" s="48" t="s">
        <v>40</v>
      </c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</row>
    <row r="10" spans="1:13" ht="18" customHeight="1" x14ac:dyDescent="0.25">
      <c r="A10" s="16" t="s">
        <v>5</v>
      </c>
      <c r="B10" s="21" t="s">
        <v>46</v>
      </c>
      <c r="C10" s="17" t="s">
        <v>16</v>
      </c>
      <c r="D10" s="49"/>
      <c r="E10" s="49"/>
      <c r="F10" s="49"/>
      <c r="G10" s="49"/>
      <c r="H10" s="49"/>
      <c r="I10" s="49"/>
      <c r="J10" s="49"/>
      <c r="K10" s="49"/>
      <c r="L10" s="49"/>
      <c r="M10" s="49"/>
    </row>
    <row r="11" spans="1:13" ht="16.5" customHeight="1" x14ac:dyDescent="0.25">
      <c r="A11" s="16" t="s">
        <v>6</v>
      </c>
      <c r="B11" s="19" t="s">
        <v>28</v>
      </c>
      <c r="C11" s="7" t="s">
        <v>16</v>
      </c>
      <c r="D11" s="42" t="s">
        <v>21</v>
      </c>
      <c r="E11" s="42"/>
      <c r="F11" s="42"/>
      <c r="G11" s="42"/>
      <c r="H11" s="42"/>
      <c r="I11" s="42" t="s">
        <v>21</v>
      </c>
      <c r="J11" s="42"/>
      <c r="K11" s="42"/>
      <c r="L11" s="42"/>
      <c r="M11" s="42"/>
    </row>
    <row r="12" spans="1:13" x14ac:dyDescent="0.25">
      <c r="A12" s="16" t="s">
        <v>7</v>
      </c>
      <c r="B12" s="19" t="s">
        <v>27</v>
      </c>
      <c r="C12" s="7" t="s">
        <v>16</v>
      </c>
      <c r="D12" s="42"/>
      <c r="E12" s="42"/>
      <c r="F12" s="42"/>
      <c r="G12" s="42"/>
      <c r="H12" s="42"/>
      <c r="I12" s="42"/>
      <c r="J12" s="42"/>
      <c r="K12" s="42"/>
      <c r="L12" s="42"/>
      <c r="M12" s="42"/>
    </row>
    <row r="13" spans="1:13" s="18" customFormat="1" ht="27.6" customHeight="1" x14ac:dyDescent="0.25">
      <c r="A13" s="46" t="s">
        <v>58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7"/>
    </row>
    <row r="14" spans="1:13" ht="15.75" customHeight="1" x14ac:dyDescent="0.25">
      <c r="A14" s="5" t="s">
        <v>8</v>
      </c>
      <c r="B14" s="19" t="s">
        <v>35</v>
      </c>
      <c r="C14" s="7" t="s">
        <v>39</v>
      </c>
      <c r="D14" s="43"/>
      <c r="E14" s="44"/>
      <c r="F14" s="44"/>
      <c r="G14" s="44"/>
      <c r="H14" s="45"/>
      <c r="I14" s="43"/>
      <c r="J14" s="44"/>
      <c r="K14" s="44"/>
      <c r="L14" s="44"/>
      <c r="M14" s="45"/>
    </row>
    <row r="15" spans="1:13" s="18" customFormat="1" ht="24" customHeight="1" x14ac:dyDescent="0.25">
      <c r="A15" s="46" t="s">
        <v>47</v>
      </c>
      <c r="B15" s="46"/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7"/>
    </row>
    <row r="16" spans="1:13" x14ac:dyDescent="0.25">
      <c r="A16" s="5" t="s">
        <v>9</v>
      </c>
      <c r="B16" s="19" t="s">
        <v>29</v>
      </c>
      <c r="C16" s="7" t="s">
        <v>16</v>
      </c>
      <c r="D16" s="42"/>
      <c r="E16" s="42"/>
      <c r="F16" s="42"/>
      <c r="G16" s="42"/>
      <c r="H16" s="42"/>
      <c r="I16" s="42"/>
      <c r="J16" s="42"/>
      <c r="K16" s="42"/>
      <c r="L16" s="42"/>
      <c r="M16" s="42"/>
    </row>
    <row r="17" spans="1:13" s="18" customFormat="1" ht="22.5" customHeight="1" x14ac:dyDescent="0.25">
      <c r="A17" s="46" t="s">
        <v>48</v>
      </c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7"/>
    </row>
    <row r="18" spans="1:13" x14ac:dyDescent="0.25">
      <c r="A18" s="5" t="s">
        <v>10</v>
      </c>
      <c r="B18" s="19" t="s">
        <v>30</v>
      </c>
      <c r="C18" s="7" t="s">
        <v>16</v>
      </c>
      <c r="D18" s="42"/>
      <c r="E18" s="42"/>
      <c r="F18" s="42"/>
      <c r="G18" s="42"/>
      <c r="H18" s="42"/>
      <c r="I18" s="42"/>
      <c r="J18" s="42"/>
      <c r="K18" s="42"/>
      <c r="L18" s="42"/>
      <c r="M18" s="42"/>
    </row>
    <row r="19" spans="1:13" x14ac:dyDescent="0.25">
      <c r="A19" s="5" t="s">
        <v>11</v>
      </c>
      <c r="B19" s="19" t="s">
        <v>31</v>
      </c>
      <c r="C19" s="7" t="s">
        <v>16</v>
      </c>
      <c r="D19" s="42"/>
      <c r="E19" s="42"/>
      <c r="F19" s="42"/>
      <c r="G19" s="42"/>
      <c r="H19" s="42"/>
      <c r="I19" s="42"/>
      <c r="J19" s="42"/>
      <c r="K19" s="42"/>
      <c r="L19" s="42"/>
      <c r="M19" s="42"/>
    </row>
    <row r="20" spans="1:13" x14ac:dyDescent="0.25">
      <c r="A20" s="5" t="s">
        <v>12</v>
      </c>
      <c r="B20" s="19" t="s">
        <v>64</v>
      </c>
      <c r="C20" s="7" t="s">
        <v>16</v>
      </c>
      <c r="D20" s="42"/>
      <c r="E20" s="42"/>
      <c r="F20" s="42"/>
      <c r="G20" s="42"/>
      <c r="H20" s="42"/>
      <c r="I20" s="42"/>
      <c r="J20" s="42"/>
      <c r="K20" s="42"/>
      <c r="L20" s="42"/>
      <c r="M20" s="42"/>
    </row>
    <row r="21" spans="1:13" x14ac:dyDescent="0.25">
      <c r="A21" s="5" t="s">
        <v>42</v>
      </c>
      <c r="B21" s="19" t="s">
        <v>44</v>
      </c>
      <c r="C21" s="23" t="s">
        <v>16</v>
      </c>
      <c r="D21" s="42"/>
      <c r="E21" s="42"/>
      <c r="F21" s="42"/>
      <c r="G21" s="42"/>
      <c r="H21" s="42"/>
      <c r="I21" s="42"/>
      <c r="J21" s="42"/>
      <c r="K21" s="42"/>
      <c r="L21" s="42"/>
      <c r="M21" s="42"/>
    </row>
  </sheetData>
  <mergeCells count="29">
    <mergeCell ref="A1:M1"/>
    <mergeCell ref="A2:B2"/>
    <mergeCell ref="A3:B4"/>
    <mergeCell ref="C3:C4"/>
    <mergeCell ref="D3:H3"/>
    <mergeCell ref="I3:M3"/>
    <mergeCell ref="D12:H12"/>
    <mergeCell ref="I12:M12"/>
    <mergeCell ref="A5:M5"/>
    <mergeCell ref="A13:M13"/>
    <mergeCell ref="A15:M15"/>
    <mergeCell ref="D11:H11"/>
    <mergeCell ref="I11:M11"/>
    <mergeCell ref="A9:M9"/>
    <mergeCell ref="D10:H10"/>
    <mergeCell ref="I10:M10"/>
    <mergeCell ref="D21:H21"/>
    <mergeCell ref="I21:M21"/>
    <mergeCell ref="D14:H14"/>
    <mergeCell ref="I14:M14"/>
    <mergeCell ref="D20:H20"/>
    <mergeCell ref="I20:M20"/>
    <mergeCell ref="D16:H16"/>
    <mergeCell ref="I16:M16"/>
    <mergeCell ref="A17:M17"/>
    <mergeCell ref="D18:H18"/>
    <mergeCell ref="I18:M18"/>
    <mergeCell ref="D19:H19"/>
    <mergeCell ref="I19:M1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"/>
  <sheetViews>
    <sheetView tabSelected="1" zoomScale="70" zoomScaleNormal="70" workbookViewId="0">
      <selection activeCell="K34" sqref="K33:K34"/>
    </sheetView>
  </sheetViews>
  <sheetFormatPr baseColWidth="10" defaultRowHeight="15" x14ac:dyDescent="0.25"/>
  <cols>
    <col min="2" max="2" width="86" customWidth="1"/>
    <col min="3" max="3" width="36.7109375" customWidth="1"/>
    <col min="4" max="4" width="18.42578125" style="22" customWidth="1"/>
    <col min="5" max="5" width="17.42578125" customWidth="1"/>
    <col min="6" max="6" width="15.42578125" customWidth="1"/>
    <col min="7" max="7" width="15.7109375" customWidth="1"/>
    <col min="8" max="8" width="20" customWidth="1"/>
    <col min="9" max="9" width="19.28515625" customWidth="1"/>
    <col min="10" max="10" width="18.140625" customWidth="1"/>
    <col min="11" max="11" width="18.5703125" customWidth="1"/>
    <col min="12" max="12" width="16" customWidth="1"/>
    <col min="13" max="13" width="20.140625" customWidth="1"/>
    <col min="14" max="14" width="18.5703125" customWidth="1"/>
    <col min="15" max="15" width="22" customWidth="1"/>
    <col min="16" max="16" width="21.28515625" customWidth="1"/>
    <col min="19" max="19" width="21.28515625" customWidth="1"/>
  </cols>
  <sheetData>
    <row r="1" spans="1:19" ht="51" customHeight="1" x14ac:dyDescent="0.25">
      <c r="A1" s="39" t="s">
        <v>59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</row>
    <row r="2" spans="1:19" ht="42" customHeight="1" x14ac:dyDescent="0.25">
      <c r="A2" s="50" t="s">
        <v>43</v>
      </c>
      <c r="B2" s="50"/>
      <c r="C2" s="14"/>
      <c r="D2" s="24"/>
      <c r="E2" s="13"/>
      <c r="F2" s="13"/>
      <c r="G2" s="13"/>
      <c r="H2" s="13"/>
      <c r="I2" s="13"/>
      <c r="J2" s="13"/>
      <c r="K2" s="13"/>
      <c r="L2" s="13"/>
      <c r="M2" s="13"/>
      <c r="N2" s="13"/>
    </row>
    <row r="3" spans="1:19" ht="30.6" customHeight="1" x14ac:dyDescent="0.25">
      <c r="A3" s="51" t="s">
        <v>26</v>
      </c>
      <c r="B3" s="52"/>
      <c r="C3" s="55" t="s">
        <v>1</v>
      </c>
      <c r="D3" s="55" t="s">
        <v>67</v>
      </c>
      <c r="E3" s="57" t="s">
        <v>53</v>
      </c>
      <c r="F3" s="58"/>
      <c r="G3" s="58"/>
      <c r="H3" s="58"/>
      <c r="I3" s="59"/>
      <c r="J3" s="57" t="s">
        <v>54</v>
      </c>
      <c r="K3" s="58"/>
      <c r="L3" s="58"/>
      <c r="M3" s="58"/>
      <c r="N3" s="59"/>
      <c r="O3" s="65" t="s">
        <v>51</v>
      </c>
      <c r="P3" s="65"/>
      <c r="Q3" s="65" t="s">
        <v>52</v>
      </c>
      <c r="R3" s="65"/>
      <c r="S3" s="65"/>
    </row>
    <row r="4" spans="1:19" ht="32.1" customHeight="1" x14ac:dyDescent="0.25">
      <c r="A4" s="53"/>
      <c r="B4" s="54"/>
      <c r="C4" s="56"/>
      <c r="D4" s="56"/>
      <c r="E4" s="20" t="s">
        <v>22</v>
      </c>
      <c r="F4" s="20" t="s">
        <v>23</v>
      </c>
      <c r="G4" s="20" t="s">
        <v>24</v>
      </c>
      <c r="H4" s="20" t="s">
        <v>45</v>
      </c>
      <c r="I4" s="20" t="s">
        <v>25</v>
      </c>
      <c r="J4" s="20" t="s">
        <v>22</v>
      </c>
      <c r="K4" s="20" t="s">
        <v>23</v>
      </c>
      <c r="L4" s="20" t="s">
        <v>24</v>
      </c>
      <c r="M4" s="20" t="s">
        <v>45</v>
      </c>
      <c r="N4" s="20" t="s">
        <v>25</v>
      </c>
      <c r="O4" s="65"/>
      <c r="P4" s="65"/>
      <c r="Q4" s="65"/>
      <c r="R4" s="65"/>
      <c r="S4" s="65"/>
    </row>
    <row r="5" spans="1:19" s="15" customFormat="1" ht="33.6" customHeight="1" x14ac:dyDescent="0.25">
      <c r="A5" s="69" t="s">
        <v>50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</row>
    <row r="6" spans="1:19" ht="14.1" customHeight="1" x14ac:dyDescent="0.25">
      <c r="A6" s="5" t="s">
        <v>5</v>
      </c>
      <c r="B6" s="4" t="s">
        <v>33</v>
      </c>
      <c r="C6" s="23" t="s">
        <v>16</v>
      </c>
      <c r="D6" s="30">
        <v>1</v>
      </c>
      <c r="E6" s="34"/>
      <c r="F6" s="36"/>
      <c r="G6" s="36"/>
      <c r="H6" s="36"/>
      <c r="I6" s="36"/>
      <c r="J6" s="34"/>
      <c r="K6" s="36"/>
      <c r="L6" s="36"/>
      <c r="M6" s="36"/>
      <c r="N6" s="36"/>
      <c r="O6" s="42">
        <f>SUM(E6)</f>
        <v>0</v>
      </c>
      <c r="P6" s="42"/>
      <c r="Q6" s="43">
        <f>SUM(J6)</f>
        <v>0</v>
      </c>
      <c r="R6" s="44"/>
      <c r="S6" s="45"/>
    </row>
    <row r="7" spans="1:19" x14ac:dyDescent="0.25">
      <c r="A7" s="5" t="s">
        <v>6</v>
      </c>
      <c r="B7" s="19" t="s">
        <v>62</v>
      </c>
      <c r="C7" s="23" t="s">
        <v>16</v>
      </c>
      <c r="D7" s="30">
        <v>4</v>
      </c>
      <c r="E7" s="36"/>
      <c r="F7" s="34"/>
      <c r="G7" s="34"/>
      <c r="H7" s="34"/>
      <c r="I7" s="35"/>
      <c r="J7" s="36"/>
      <c r="K7" s="34"/>
      <c r="L7" s="34"/>
      <c r="M7" s="34"/>
      <c r="N7" s="35"/>
      <c r="O7" s="42">
        <f>SUM(F7:I7)</f>
        <v>0</v>
      </c>
      <c r="P7" s="42"/>
      <c r="Q7" s="43">
        <f>SUM(K7:N7)</f>
        <v>0</v>
      </c>
      <c r="R7" s="44"/>
      <c r="S7" s="45"/>
    </row>
    <row r="8" spans="1:19" x14ac:dyDescent="0.25">
      <c r="A8" s="5" t="s">
        <v>7</v>
      </c>
      <c r="B8" s="19" t="s">
        <v>63</v>
      </c>
      <c r="C8" s="7" t="s">
        <v>16</v>
      </c>
      <c r="D8" s="29">
        <v>2</v>
      </c>
      <c r="E8" s="36"/>
      <c r="F8" s="36"/>
      <c r="G8" s="36"/>
      <c r="H8" s="37"/>
      <c r="I8" s="35"/>
      <c r="J8" s="36"/>
      <c r="K8" s="36"/>
      <c r="L8" s="36"/>
      <c r="M8" s="34"/>
      <c r="N8" s="35"/>
      <c r="O8" s="42">
        <f>SUM(H8:I8)</f>
        <v>0</v>
      </c>
      <c r="P8" s="42"/>
      <c r="Q8" s="43">
        <f>SUM(M8:N8)</f>
        <v>0</v>
      </c>
      <c r="R8" s="44"/>
      <c r="S8" s="45"/>
    </row>
    <row r="9" spans="1:19" s="15" customFormat="1" ht="35.1" customHeight="1" x14ac:dyDescent="0.25">
      <c r="A9" s="69" t="s">
        <v>49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</row>
    <row r="10" spans="1:19" ht="16.5" customHeight="1" x14ac:dyDescent="0.25">
      <c r="A10" s="16" t="s">
        <v>2</v>
      </c>
      <c r="B10" s="21" t="s">
        <v>46</v>
      </c>
      <c r="C10" s="17" t="s">
        <v>16</v>
      </c>
      <c r="D10" s="32">
        <v>7</v>
      </c>
      <c r="E10" s="66"/>
      <c r="F10" s="68"/>
      <c r="G10" s="68"/>
      <c r="H10" s="68"/>
      <c r="I10" s="67"/>
      <c r="J10" s="66"/>
      <c r="K10" s="68"/>
      <c r="L10" s="68"/>
      <c r="M10" s="68"/>
      <c r="N10" s="67"/>
      <c r="O10" s="66">
        <f>E10*D10</f>
        <v>0</v>
      </c>
      <c r="P10" s="67"/>
      <c r="Q10" s="66">
        <f>J10*D10</f>
        <v>0</v>
      </c>
      <c r="R10" s="68"/>
      <c r="S10" s="67"/>
    </row>
    <row r="11" spans="1:19" ht="14.45" customHeight="1" x14ac:dyDescent="0.25">
      <c r="A11" s="16" t="s">
        <v>3</v>
      </c>
      <c r="B11" s="19" t="s">
        <v>28</v>
      </c>
      <c r="C11" s="7" t="s">
        <v>16</v>
      </c>
      <c r="D11" s="29">
        <v>3</v>
      </c>
      <c r="E11" s="43"/>
      <c r="F11" s="44"/>
      <c r="G11" s="44"/>
      <c r="H11" s="44"/>
      <c r="I11" s="45"/>
      <c r="J11" s="43"/>
      <c r="K11" s="44"/>
      <c r="L11" s="44"/>
      <c r="M11" s="44"/>
      <c r="N11" s="45"/>
      <c r="O11" s="43">
        <f>E11*D11</f>
        <v>0</v>
      </c>
      <c r="P11" s="45"/>
      <c r="Q11" s="43">
        <f>J11*D11</f>
        <v>0</v>
      </c>
      <c r="R11" s="44"/>
      <c r="S11" s="45"/>
    </row>
    <row r="12" spans="1:19" x14ac:dyDescent="0.25">
      <c r="A12" s="16" t="s">
        <v>4</v>
      </c>
      <c r="B12" s="19" t="s">
        <v>27</v>
      </c>
      <c r="C12" s="7" t="s">
        <v>16</v>
      </c>
      <c r="D12" s="29">
        <v>7</v>
      </c>
      <c r="E12" s="43"/>
      <c r="F12" s="44"/>
      <c r="G12" s="44"/>
      <c r="H12" s="44"/>
      <c r="I12" s="45"/>
      <c r="J12" s="43"/>
      <c r="K12" s="44"/>
      <c r="L12" s="44"/>
      <c r="M12" s="44"/>
      <c r="N12" s="45"/>
      <c r="O12" s="43">
        <f>E12*D12</f>
        <v>0</v>
      </c>
      <c r="P12" s="45"/>
      <c r="Q12" s="43">
        <f>J12*D12</f>
        <v>0</v>
      </c>
      <c r="R12" s="44"/>
      <c r="S12" s="45"/>
    </row>
    <row r="13" spans="1:19" s="15" customFormat="1" ht="33.6" customHeight="1" x14ac:dyDescent="0.25">
      <c r="A13" s="64" t="s">
        <v>38</v>
      </c>
      <c r="B13" s="64"/>
      <c r="C13" s="64"/>
      <c r="D13" s="64"/>
      <c r="E13" s="64"/>
      <c r="F13" s="64"/>
      <c r="G13" s="64"/>
      <c r="H13" s="64"/>
      <c r="I13" s="64"/>
      <c r="J13" s="64"/>
      <c r="K13" s="64"/>
      <c r="L13" s="64"/>
      <c r="M13" s="64"/>
      <c r="N13" s="64"/>
      <c r="O13" s="64"/>
      <c r="P13" s="64"/>
      <c r="Q13" s="64"/>
      <c r="R13" s="64"/>
      <c r="S13" s="64"/>
    </row>
    <row r="14" spans="1:19" x14ac:dyDescent="0.25">
      <c r="A14" s="5" t="s">
        <v>8</v>
      </c>
      <c r="B14" s="19" t="s">
        <v>35</v>
      </c>
      <c r="C14" s="7" t="s">
        <v>39</v>
      </c>
      <c r="D14" s="29">
        <v>190</v>
      </c>
      <c r="E14" s="43"/>
      <c r="F14" s="44"/>
      <c r="G14" s="44"/>
      <c r="H14" s="44"/>
      <c r="I14" s="45"/>
      <c r="J14" s="43"/>
      <c r="K14" s="44"/>
      <c r="L14" s="44"/>
      <c r="M14" s="44"/>
      <c r="N14" s="45"/>
      <c r="O14" s="42">
        <f>E14*D14</f>
        <v>0</v>
      </c>
      <c r="P14" s="42"/>
      <c r="Q14" s="43">
        <f>J14*D14</f>
        <v>0</v>
      </c>
      <c r="R14" s="44"/>
      <c r="S14" s="45"/>
    </row>
    <row r="15" spans="1:19" s="15" customFormat="1" ht="33.6" customHeight="1" x14ac:dyDescent="0.25">
      <c r="A15" s="64"/>
      <c r="B15" s="64"/>
      <c r="C15" s="64"/>
      <c r="D15" s="64"/>
      <c r="E15" s="64"/>
      <c r="F15" s="64"/>
      <c r="G15" s="64"/>
      <c r="H15" s="64"/>
      <c r="I15" s="64"/>
      <c r="J15" s="64"/>
      <c r="K15" s="64"/>
      <c r="L15" s="64"/>
      <c r="M15" s="64"/>
      <c r="N15" s="64"/>
      <c r="O15" s="64"/>
      <c r="P15" s="64"/>
      <c r="Q15" s="64"/>
      <c r="R15" s="64"/>
      <c r="S15" s="64"/>
    </row>
    <row r="16" spans="1:19" x14ac:dyDescent="0.25">
      <c r="A16" s="5" t="s">
        <v>9</v>
      </c>
      <c r="B16" s="19" t="s">
        <v>29</v>
      </c>
      <c r="C16" s="7" t="s">
        <v>16</v>
      </c>
      <c r="D16" s="30">
        <v>3</v>
      </c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>
        <f>E16*D16</f>
        <v>0</v>
      </c>
      <c r="P16" s="42"/>
      <c r="Q16" s="42">
        <f>J16*D16</f>
        <v>0</v>
      </c>
      <c r="R16" s="42"/>
      <c r="S16" s="42"/>
    </row>
    <row r="17" spans="1:19" s="15" customFormat="1" ht="33.6" customHeight="1" x14ac:dyDescent="0.25">
      <c r="A17" s="64" t="s">
        <v>34</v>
      </c>
      <c r="B17" s="64"/>
      <c r="C17" s="64"/>
      <c r="D17" s="64"/>
      <c r="E17" s="64"/>
      <c r="F17" s="64"/>
      <c r="G17" s="64"/>
      <c r="H17" s="64"/>
      <c r="I17" s="64"/>
      <c r="J17" s="64"/>
      <c r="K17" s="64"/>
      <c r="L17" s="64"/>
      <c r="M17" s="64"/>
      <c r="N17" s="64"/>
      <c r="O17" s="64"/>
      <c r="P17" s="64"/>
      <c r="Q17" s="64"/>
      <c r="R17" s="64"/>
      <c r="S17" s="64"/>
    </row>
    <row r="18" spans="1:19" x14ac:dyDescent="0.25">
      <c r="A18" s="5" t="s">
        <v>10</v>
      </c>
      <c r="B18" s="19" t="s">
        <v>30</v>
      </c>
      <c r="C18" s="7" t="s">
        <v>16</v>
      </c>
      <c r="D18" s="29">
        <v>7</v>
      </c>
      <c r="E18" s="43"/>
      <c r="F18" s="44"/>
      <c r="G18" s="44"/>
      <c r="H18" s="44"/>
      <c r="I18" s="45"/>
      <c r="J18" s="43"/>
      <c r="K18" s="44"/>
      <c r="L18" s="44"/>
      <c r="M18" s="44"/>
      <c r="N18" s="45"/>
      <c r="O18" s="43">
        <f>E18*D18</f>
        <v>0</v>
      </c>
      <c r="P18" s="45"/>
      <c r="Q18" s="43">
        <f>J18*D18</f>
        <v>0</v>
      </c>
      <c r="R18" s="44"/>
      <c r="S18" s="45"/>
    </row>
    <row r="19" spans="1:19" x14ac:dyDescent="0.25">
      <c r="A19" s="5" t="s">
        <v>11</v>
      </c>
      <c r="B19" s="19" t="s">
        <v>31</v>
      </c>
      <c r="C19" s="7" t="s">
        <v>16</v>
      </c>
      <c r="D19" s="29">
        <v>7</v>
      </c>
      <c r="E19" s="43"/>
      <c r="F19" s="44"/>
      <c r="G19" s="44"/>
      <c r="H19" s="44"/>
      <c r="I19" s="45"/>
      <c r="J19" s="43"/>
      <c r="K19" s="44"/>
      <c r="L19" s="44"/>
      <c r="M19" s="44"/>
      <c r="N19" s="45"/>
      <c r="O19" s="43">
        <f>E19*D19</f>
        <v>0</v>
      </c>
      <c r="P19" s="45"/>
      <c r="Q19" s="43">
        <f>J19*D19</f>
        <v>0</v>
      </c>
      <c r="R19" s="44"/>
      <c r="S19" s="45"/>
    </row>
    <row r="20" spans="1:19" x14ac:dyDescent="0.25">
      <c r="A20" s="5" t="s">
        <v>12</v>
      </c>
      <c r="B20" s="19" t="s">
        <v>32</v>
      </c>
      <c r="C20" s="7" t="s">
        <v>16</v>
      </c>
      <c r="D20" s="29">
        <v>7</v>
      </c>
      <c r="E20" s="43"/>
      <c r="F20" s="44"/>
      <c r="G20" s="44"/>
      <c r="H20" s="44"/>
      <c r="I20" s="45"/>
      <c r="J20" s="43"/>
      <c r="K20" s="44"/>
      <c r="L20" s="44"/>
      <c r="M20" s="44"/>
      <c r="N20" s="45"/>
      <c r="O20" s="43">
        <f>E20*D20</f>
        <v>0</v>
      </c>
      <c r="P20" s="45"/>
      <c r="Q20" s="43">
        <f>J20*D20</f>
        <v>0</v>
      </c>
      <c r="R20" s="44"/>
      <c r="S20" s="45"/>
    </row>
    <row r="21" spans="1:19" x14ac:dyDescent="0.25">
      <c r="A21" s="5" t="s">
        <v>42</v>
      </c>
      <c r="B21" s="19" t="s">
        <v>44</v>
      </c>
      <c r="C21" s="23" t="s">
        <v>16</v>
      </c>
      <c r="D21" s="29">
        <v>4</v>
      </c>
      <c r="E21" s="43"/>
      <c r="F21" s="44"/>
      <c r="G21" s="44"/>
      <c r="H21" s="44"/>
      <c r="I21" s="45"/>
      <c r="J21" s="43"/>
      <c r="K21" s="44"/>
      <c r="L21" s="44"/>
      <c r="M21" s="44"/>
      <c r="N21" s="45"/>
      <c r="O21" s="43">
        <f>E21*D21</f>
        <v>0</v>
      </c>
      <c r="P21" s="45"/>
      <c r="Q21" s="43">
        <f>J21*D21</f>
        <v>0</v>
      </c>
      <c r="R21" s="44"/>
      <c r="S21" s="45"/>
    </row>
    <row r="22" spans="1:19" s="15" customFormat="1" ht="35.1" customHeight="1" x14ac:dyDescent="0.25">
      <c r="A22" s="62" t="s">
        <v>56</v>
      </c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0">
        <f>O6+O7+O8+O10+O11+O12+O14+O16+O18+O19+O20+O21</f>
        <v>0</v>
      </c>
      <c r="P22" s="61"/>
      <c r="Q22" s="63">
        <f>Q6+Q7+Q8+Q10+Q11+Q12+Q14+Q16+Q18+Q19+Q20+Q21</f>
        <v>0</v>
      </c>
      <c r="R22" s="63"/>
      <c r="S22" s="63"/>
    </row>
    <row r="23" spans="1:19" x14ac:dyDescent="0.25">
      <c r="A23" s="26"/>
      <c r="B23" s="27"/>
      <c r="C23" s="28"/>
      <c r="D23" s="31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</row>
    <row r="24" spans="1:19" ht="18.75" x14ac:dyDescent="0.3">
      <c r="A24" s="25" t="s">
        <v>68</v>
      </c>
      <c r="B24" s="25"/>
      <c r="C24" s="70"/>
    </row>
    <row r="25" spans="1:19" ht="18.75" x14ac:dyDescent="0.3">
      <c r="A25" s="25" t="s">
        <v>20</v>
      </c>
      <c r="B25" s="25"/>
    </row>
  </sheetData>
  <mergeCells count="59">
    <mergeCell ref="O3:P4"/>
    <mergeCell ref="Q3:S4"/>
    <mergeCell ref="O10:P10"/>
    <mergeCell ref="Q10:S10"/>
    <mergeCell ref="A1:N1"/>
    <mergeCell ref="A2:B2"/>
    <mergeCell ref="A3:B4"/>
    <mergeCell ref="C3:C4"/>
    <mergeCell ref="E3:I3"/>
    <mergeCell ref="J3:N3"/>
    <mergeCell ref="D3:D4"/>
    <mergeCell ref="E10:I10"/>
    <mergeCell ref="J10:N10"/>
    <mergeCell ref="A9:S9"/>
    <mergeCell ref="A5:S5"/>
    <mergeCell ref="O6:P6"/>
    <mergeCell ref="A17:S17"/>
    <mergeCell ref="O8:P8"/>
    <mergeCell ref="Q8:S8"/>
    <mergeCell ref="E14:I14"/>
    <mergeCell ref="J14:N14"/>
    <mergeCell ref="J11:N11"/>
    <mergeCell ref="J12:N12"/>
    <mergeCell ref="O11:P11"/>
    <mergeCell ref="O12:P12"/>
    <mergeCell ref="Q11:S11"/>
    <mergeCell ref="Q12:S12"/>
    <mergeCell ref="E11:I11"/>
    <mergeCell ref="E12:I12"/>
    <mergeCell ref="O14:P14"/>
    <mergeCell ref="E18:I18"/>
    <mergeCell ref="E19:I19"/>
    <mergeCell ref="E20:I20"/>
    <mergeCell ref="E21:I21"/>
    <mergeCell ref="J18:N18"/>
    <mergeCell ref="J19:N19"/>
    <mergeCell ref="J20:N20"/>
    <mergeCell ref="J21:N21"/>
    <mergeCell ref="O18:P18"/>
    <mergeCell ref="Q18:S18"/>
    <mergeCell ref="O19:P19"/>
    <mergeCell ref="Q19:S19"/>
    <mergeCell ref="O20:P20"/>
    <mergeCell ref="Q20:S20"/>
    <mergeCell ref="O21:P21"/>
    <mergeCell ref="O22:P22"/>
    <mergeCell ref="Q21:S21"/>
    <mergeCell ref="A22:N22"/>
    <mergeCell ref="Q22:S22"/>
    <mergeCell ref="Q6:S6"/>
    <mergeCell ref="O7:P7"/>
    <mergeCell ref="Q7:S7"/>
    <mergeCell ref="Q14:S14"/>
    <mergeCell ref="E16:I16"/>
    <mergeCell ref="J16:N16"/>
    <mergeCell ref="O16:P16"/>
    <mergeCell ref="Q16:S16"/>
    <mergeCell ref="A13:S13"/>
    <mergeCell ref="A15:S1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DPGF</vt:lpstr>
      <vt:lpstr>BPU</vt:lpstr>
      <vt:lpstr>DQE</vt:lpstr>
      <vt:lpstr>DPGF!Zone_d_impression</vt:lpstr>
    </vt:vector>
  </TitlesOfParts>
  <Company>Musée du Quaibranly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DAVESNE Erica</dc:creator>
  <cp:lastModifiedBy>LAMBERT Sandrine</cp:lastModifiedBy>
  <cp:lastPrinted>2018-06-26T09:18:30Z</cp:lastPrinted>
  <dcterms:created xsi:type="dcterms:W3CDTF">2017-06-09T10:18:03Z</dcterms:created>
  <dcterms:modified xsi:type="dcterms:W3CDTF">2025-12-17T12:55:59Z</dcterms:modified>
</cp:coreProperties>
</file>